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3395" windowHeight="1054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<sst xmlns="http://schemas.openxmlformats.org/spreadsheetml/2006/main" count="51" uniqueCount="44">
  <si>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</si>
  <si>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</si>
  <si>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</si>
  <si>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</si>
  <si>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</si>
  <si>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</si>
  <si>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</si>
  <si>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</si>
  <si>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</si>
  <si>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</si>
  <si>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</si>
  <si>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</si>
  <si>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</si>
  <si>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</si>
  <si>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</si>
  <si>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</si>
  <si>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</si>
  <si>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</si>
  <si>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</si>
  <si>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</si>
  <si>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</si>
  <si>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</si>
  <si>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</si>
  <si>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</si>
  <si>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</si>
  <si>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</si>
  <si>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</si>
  <si>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</si>
  <si>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</si>
  <si>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</si>
  <si>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</si>
  <si>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</si>
  <si>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</si>
  <si>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</si>
  <si>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</si>
  <si>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</si>
  <si>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</si>
  <si>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</si>
  <si>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</si>
  <si>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</si>
  <si>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r>
      <rPr>
        <b/>
        <sz val="11"/>
        <color indexed="8"/>
        <rFont val="Arial"/>
        <family val="2"/>
      </rPr>
      <t>Increase in receipts due to</t>
    </r>
    <r>
      <rPr>
        <sz val="11"/>
        <color indexed="8"/>
        <rFont val="Arial"/>
        <family val="2"/>
      </rPr>
      <t xml:space="preserve">: Grants and donations £100, Interest £1.42, Allotments £328.09, Other income £246.58 and -£64.06 = </t>
    </r>
    <r>
      <rPr>
        <b/>
        <sz val="11"/>
        <color indexed="8"/>
        <rFont val="Arial"/>
        <family val="2"/>
      </rPr>
      <t>TOTAL £612.03</t>
    </r>
  </si>
  <si>
    <r>
      <t xml:space="preserve">Increase in payments due to: </t>
    </r>
    <r>
      <rPr>
        <sz val="11"/>
        <color indexed="8"/>
        <rFont val="Arial"/>
        <family val="2"/>
      </rPr>
      <t>Salary £833.40, Administration £119.33, Allotments £888.52, Assets £1585, Audit fees £46.50, -£1015.16, Insurance £160.57, Christmas, Trees &amp; Lighting -£44.22, Street Lighting Electric £2094.03, Street Lighting repairs -£1173.07, Projects £1227.96, Room hire £114.50, Remembrance Sunday -£.50, Subscriptions -£130.08, Training £342.94 and VAT £79.24</t>
    </r>
    <r>
      <rPr>
        <b/>
        <sz val="11"/>
        <color indexed="8"/>
        <rFont val="Arial"/>
        <family val="2"/>
      </rPr>
      <t xml:space="preserve"> = TOTAL £4315.62</t>
    </r>
  </si>
  <si>
    <t>SUTTON PARISH COUNCIL</t>
  </si>
  <si>
    <t>CHESHIRE EAST COUNCIL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</si>
</sst>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51" fillId="39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1">
      <selection activeCell="C7" sqref="C7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1" t="s">
        <v>16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9"/>
    </row>
    <row r="2" spans="1:13" ht="15.75">
      <c r="A2" s="29" t="s">
        <v>17</v>
      </c>
      <c r="B2" s="24"/>
      <c r="C2" s="36" t="s">
        <v>42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50" t="s">
        <v>43</v>
      </c>
      <c r="L3" s="9"/>
    </row>
    <row r="4" ht="14.25">
      <c r="A4" s="1" t="s">
        <v>36</v>
      </c>
    </row>
    <row r="5" spans="1:13" ht="99" customHeight="1">
      <c r="A5" s="48" t="s">
        <v>37</v>
      </c>
      <c r="B5" s="49"/>
      <c r="C5" s="49"/>
      <c r="D5" s="49"/>
      <c r="E5" s="49"/>
      <c r="F5" s="49"/>
      <c r="G5" s="49"/>
      <c r="H5" s="49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7" t="s">
        <v>38</v>
      </c>
      <c r="E8" s="27"/>
      <c r="F8" s="37" t="s">
        <v>39</v>
      </c>
      <c r="G8" s="37" t="s">
        <v>0</v>
      </c>
      <c r="H8" s="37" t="s">
        <v>0</v>
      </c>
      <c r="I8" s="37"/>
      <c r="J8" s="37"/>
      <c r="K8" s="37"/>
      <c r="L8" s="38" t="s">
        <v>15</v>
      </c>
      <c r="M8" s="10" t="s">
        <v>10</v>
      </c>
      <c r="N8" s="39" t="s">
        <v>34</v>
      </c>
    </row>
    <row r="9" spans="4:14" ht="15">
      <c r="D9" s="37" t="s">
        <v>1</v>
      </c>
      <c r="E9" s="27"/>
      <c r="F9" s="37" t="s">
        <v>1</v>
      </c>
      <c r="G9" s="37" t="s">
        <v>1</v>
      </c>
      <c r="H9" s="37" t="s">
        <v>14</v>
      </c>
      <c r="I9" s="37"/>
      <c r="J9" s="37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4" t="s">
        <v>2</v>
      </c>
      <c r="B11" s="44"/>
      <c r="C11" s="44"/>
      <c r="D11" s="8">
        <v>13102</v>
      </c>
      <c r="F11" s="8">
        <v>19245.44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does not agree, query this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5" t="s">
        <v>20</v>
      </c>
      <c r="B13" s="46"/>
      <c r="C13" s="47"/>
      <c r="D13" s="8">
        <v>24750</v>
      </c>
      <c r="F13" s="8">
        <v>27225</v>
      </c>
      <c r="G13" s="5">
        <f>F13-D13</f>
        <v>2475</v>
      </c>
      <c r="H13" s="6">
        <f>IF((D13&gt;F13),(D13-F13)/D13,IF(D13&lt;F13,-(D13-F13)/D13,IF(D13=F13,0)))</f>
        <v>0.1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39" customHeight="1" thickBot="1">
      <c r="A15" s="43" t="s">
        <v>3</v>
      </c>
      <c r="B15" s="43"/>
      <c r="C15" s="43"/>
      <c r="D15" s="8">
        <v>1657</v>
      </c>
      <c r="F15" s="8">
        <v>2269</v>
      </c>
      <c r="G15" s="5">
        <f>F15-D15</f>
        <v>612</v>
      </c>
      <c r="H15" s="6">
        <f>IF((D15&gt;F15),(D15-F15)/D15,IF(D15&lt;F15,-(D15-F15)/D15,IF(D15=F15,0)))</f>
        <v>0.3693421846710923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40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3" t="s">
        <v>4</v>
      </c>
      <c r="B17" s="43"/>
      <c r="C17" s="43"/>
      <c r="D17" s="8">
        <v>7187</v>
      </c>
      <c r="F17" s="8">
        <v>8020.2</v>
      </c>
      <c r="G17" s="5">
        <f>F17-D17</f>
        <v>833.1999999999998</v>
      </c>
      <c r="H17" s="6">
        <f>IF((D17&gt;F17),(D17-F17)/D17,IF(D17&lt;F17,-(D17-F17)/D17,IF(D17=F17,0)))</f>
        <v>0.11593154306386529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3" t="s">
        <v>7</v>
      </c>
      <c r="B19" s="43"/>
      <c r="C19" s="43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81.75" customHeight="1" thickBot="1">
      <c r="A21" s="43" t="s">
        <v>21</v>
      </c>
      <c r="B21" s="43"/>
      <c r="C21" s="43"/>
      <c r="D21" s="8">
        <v>13077</v>
      </c>
      <c r="F21" s="8">
        <v>17392.44</v>
      </c>
      <c r="G21" s="5">
        <f>F21-D21</f>
        <v>4315.439999999999</v>
      </c>
      <c r="H21" s="6">
        <f>IF((D21&gt;F21),(D21-F21)/D21,IF(D21&lt;F21,-(D21-F21)/D21,IF(D21=F21,0)))</f>
        <v>0.3300022941041522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39" t="s">
        <v>41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19245</v>
      </c>
      <c r="F23" s="2">
        <f>F11+F13+F15-F17-F19-F21</f>
        <v>23326.800000000007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3" t="s">
        <v>9</v>
      </c>
      <c r="B26" s="43"/>
      <c r="C26" s="43"/>
      <c r="D26" s="8">
        <v>19245</v>
      </c>
      <c r="F26" s="8">
        <v>23327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3" t="s">
        <v>8</v>
      </c>
      <c r="B28" s="43"/>
      <c r="C28" s="43"/>
      <c r="D28" s="8">
        <v>203948</v>
      </c>
      <c r="F28" s="8">
        <v>203948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3" t="s">
        <v>6</v>
      </c>
      <c r="B30" s="43"/>
      <c r="C30" s="43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2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0" t="s">
        <v>35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Sarah Giller</cp:lastModifiedBy>
  <cp:lastPrinted>2020-03-19T12:45:09Z</cp:lastPrinted>
  <dcterms:created xsi:type="dcterms:W3CDTF">2012-07-11T10:01:28Z</dcterms:created>
  <dcterms:modified xsi:type="dcterms:W3CDTF">2023-05-02T15:59:34Z</dcterms:modified>
  <cp:category/>
  <cp:version/>
  <cp:contentType/>
  <cp:contentStatus/>
</cp:coreProperties>
</file>